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exp\Desktop\рабочая папка\школа 5\"/>
    </mc:Choice>
  </mc:AlternateContent>
  <xr:revisionPtr revIDLastSave="0" documentId="13_ncr:1_{13F9E0FF-5C9A-470C-A1F1-3ACBD40062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F195" i="1"/>
  <c r="J195" i="1"/>
  <c r="I195" i="1"/>
  <c r="H195" i="1"/>
  <c r="G195" i="1"/>
  <c r="I176" i="1"/>
  <c r="J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G119" i="1"/>
  <c r="J119" i="1"/>
  <c r="I119" i="1"/>
  <c r="H119" i="1"/>
  <c r="F119" i="1"/>
  <c r="G100" i="1"/>
  <c r="J100" i="1"/>
  <c r="I100" i="1"/>
  <c r="H100" i="1"/>
  <c r="F100" i="1"/>
  <c r="H81" i="1"/>
  <c r="F81" i="1"/>
  <c r="J81" i="1"/>
  <c r="I81" i="1"/>
  <c r="G81" i="1"/>
  <c r="H62" i="1"/>
  <c r="F62" i="1"/>
  <c r="J62" i="1"/>
  <c r="I62" i="1"/>
  <c r="G62" i="1"/>
  <c r="F43" i="1"/>
  <c r="L43" i="1"/>
  <c r="J43" i="1"/>
  <c r="I43" i="1"/>
  <c r="H43" i="1"/>
  <c r="G43" i="1"/>
  <c r="G24" i="1"/>
  <c r="L24" i="1"/>
  <c r="J24" i="1"/>
  <c r="H24" i="1"/>
  <c r="I24" i="1"/>
  <c r="F24" i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<sst xmlns="http://schemas.openxmlformats.org/spreadsheetml/2006/main" count="322" uniqueCount="114">
  <si>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</si>
  <si>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</si>
  <si>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</si>
  <si>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</si>
  <si>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</si>
  <si>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</si>
  <si>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</si>
  <si>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</si>
  <si>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</si>
  <si>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</si>
  <si>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</si>
  <si>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</si>
  <si>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</si>
  <si>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</si>
  <si>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</si>
  <si>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</si>
  <si>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</si>
  <si>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</si>
  <si>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</si>
  <si>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</si>
  <si>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</si>
  <si>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</si>
  <si>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</si>
  <si>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</si>
  <si>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</si>
  <si>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</si>
  <si>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</si>
  <si>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</si>
  <si>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</si>
  <si>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</si>
  <si>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</si>
  <si>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</si>
  <si>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</si>
  <si>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</si>
  <si>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</si>
  <si>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</si>
  <si>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</si>
  <si>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</si>
  <si>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</si>
  <si>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</si>
  <si>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Швецова Т.П.</t>
  </si>
  <si>
    <t>Кольцовская школа №5</t>
  </si>
  <si>
    <t>Каша геркулесовая</t>
  </si>
  <si>
    <t>Кондитерское изделие</t>
  </si>
  <si>
    <t>Чай с сахаром</t>
  </si>
  <si>
    <t>Апельсин</t>
  </si>
  <si>
    <t>пром</t>
  </si>
  <si>
    <t>Овощи свежие (порциями, огурец)</t>
  </si>
  <si>
    <t xml:space="preserve">Щи из свежей капусты </t>
  </si>
  <si>
    <t xml:space="preserve">Плов из отварной говядины </t>
  </si>
  <si>
    <t>Компот из ягод замороженных (смородина)</t>
  </si>
  <si>
    <t>Хлеб пшеничный</t>
  </si>
  <si>
    <t xml:space="preserve">Хлеб бородинский </t>
  </si>
  <si>
    <t>Омлет натуральный с маслом</t>
  </si>
  <si>
    <t>Какао с молоком</t>
  </si>
  <si>
    <t>Бутерброд с сыром</t>
  </si>
  <si>
    <t>30/25</t>
  </si>
  <si>
    <t>Банан</t>
  </si>
  <si>
    <t>Помидоры свежие порционно</t>
  </si>
  <si>
    <t>Рассольник Ленинградский</t>
  </si>
  <si>
    <t>Сосиска отварная с соусом</t>
  </si>
  <si>
    <t>Пюре картофельное</t>
  </si>
  <si>
    <t>Компот из смеси сухофруктов</t>
  </si>
  <si>
    <t>Каша манная жидкая</t>
  </si>
  <si>
    <t>Чай с лимоном</t>
  </si>
  <si>
    <t>Булочка Дорожная</t>
  </si>
  <si>
    <t>Мандарин</t>
  </si>
  <si>
    <t>Суп куриный</t>
  </si>
  <si>
    <t>Рис с овощами</t>
  </si>
  <si>
    <t>Рыба, тушеная в сметанном соусе</t>
  </si>
  <si>
    <t>54-р</t>
  </si>
  <si>
    <t>Компот из вишни</t>
  </si>
  <si>
    <t>Каша пшеничная жидкая</t>
  </si>
  <si>
    <t>Коржик/пряник</t>
  </si>
  <si>
    <t>Яблоки</t>
  </si>
  <si>
    <t>100/80</t>
  </si>
  <si>
    <t>фрукт</t>
  </si>
  <si>
    <t>Азу из говядины</t>
  </si>
  <si>
    <t>Каша гречневая рассыпчатая</t>
  </si>
  <si>
    <t>Компот из кураги</t>
  </si>
  <si>
    <t>Каша рисовая жидкая</t>
  </si>
  <si>
    <t>Кофейный напиток с молоком</t>
  </si>
  <si>
    <t>Бутерброд с вареной колбасой</t>
  </si>
  <si>
    <t>30/20</t>
  </si>
  <si>
    <t>Икра кабачковая</t>
  </si>
  <si>
    <t>Суп картофельный с фасолью</t>
  </si>
  <si>
    <t>Тефтели с рисом "ёжики"</t>
  </si>
  <si>
    <t>Макароны отварные</t>
  </si>
  <si>
    <t>Напиток из клубники</t>
  </si>
  <si>
    <t>Каша пшенная жидкая</t>
  </si>
  <si>
    <t>Напиток из шиповника</t>
  </si>
  <si>
    <t>54-13хн</t>
  </si>
  <si>
    <t>Суп картофельный с бобовыми (горох)</t>
  </si>
  <si>
    <t>Курица тушеная с овощами</t>
  </si>
  <si>
    <t>Морс из брусники</t>
  </si>
  <si>
    <t>Каша ячневая вязкая</t>
  </si>
  <si>
    <t>Слойка с сахаром</t>
  </si>
  <si>
    <t>Суп с булгуром</t>
  </si>
  <si>
    <t>Голень куриная</t>
  </si>
  <si>
    <t>Компот из яблок</t>
  </si>
  <si>
    <t>Овощи свежие (огурец порциями)</t>
  </si>
  <si>
    <t>Запеканка из творога</t>
  </si>
  <si>
    <t>Суп с рыбными консервами</t>
  </si>
  <si>
    <t>Гуляш из говядины</t>
  </si>
  <si>
    <t>Перловка отварная рассыпчатая</t>
  </si>
  <si>
    <t>Компот из ассорти (св/мор ягоды)</t>
  </si>
  <si>
    <t>Каша Дружба</t>
  </si>
  <si>
    <t>Кондитеское изделие</t>
  </si>
  <si>
    <t>Борщ со сметаной</t>
  </si>
  <si>
    <t>Жаркое по-домашнему с говядиной</t>
  </si>
  <si>
    <t>Бифилин-М</t>
  </si>
  <si>
    <t>Суп с клецками</t>
  </si>
  <si>
    <t>Подлива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</si>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</sst>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3">
        <v>200</v>
      </c>
      <c r="G6" s="53">
        <v>6.08</v>
      </c>
      <c r="H6" s="53">
        <v>9.77</v>
      </c>
      <c r="I6" s="53">
        <v>23.33</v>
      </c>
      <c r="J6" s="53">
        <v>205.46</v>
      </c>
      <c r="K6" s="53">
        <v>23</v>
      </c>
      <c r="L6" s="40">
        <v>16.25</v>
      </c>
    </row>
    <row r="7" spans="1:12" ht="15" x14ac:dyDescent="0.25">
      <c r="A7" s="23"/>
      <c r="B7" s="15"/>
      <c r="C7" s="11"/>
      <c r="D7" s="6"/>
      <c r="E7" s="42"/>
      <c r="F7" s="53"/>
      <c r="G7" s="53"/>
      <c r="H7" s="53"/>
      <c r="I7" s="53"/>
      <c r="J7" s="53"/>
      <c r="K7" s="53"/>
      <c r="L7" s="43"/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53">
        <v>200</v>
      </c>
      <c r="G8" s="53">
        <v>0.2</v>
      </c>
      <c r="H8" s="53">
        <v>0.1</v>
      </c>
      <c r="I8" s="53">
        <v>9.3000000000000007</v>
      </c>
      <c r="J8" s="53">
        <v>38</v>
      </c>
      <c r="K8" s="53">
        <v>71</v>
      </c>
      <c r="L8" s="43">
        <v>2.35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53">
        <v>60</v>
      </c>
      <c r="G9" s="53">
        <v>2.8</v>
      </c>
      <c r="H9" s="53">
        <v>4.9000000000000004</v>
      </c>
      <c r="I9" s="53">
        <v>24.8</v>
      </c>
      <c r="J9" s="53">
        <v>154</v>
      </c>
      <c r="K9" s="53" t="s">
        <v>46</v>
      </c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52" t="s">
        <v>45</v>
      </c>
      <c r="F10" s="53">
        <v>200</v>
      </c>
      <c r="G10" s="53">
        <v>1.8</v>
      </c>
      <c r="H10" s="53">
        <v>0.4</v>
      </c>
      <c r="I10" s="53">
        <v>16.2</v>
      </c>
      <c r="J10" s="53">
        <v>86</v>
      </c>
      <c r="K10" s="5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10.88</v>
      </c>
      <c r="H13" s="19">
        <f t="shared" si="0"/>
        <v>15.17</v>
      </c>
      <c r="I13" s="19">
        <f t="shared" si="0"/>
        <v>73.63</v>
      </c>
      <c r="J13" s="19">
        <f t="shared" si="0"/>
        <v>483.46000000000004</v>
      </c>
      <c r="K13" s="25"/>
      <c r="L13" s="19">
        <f t="shared" ref="L13" si="1">SUM(L6:L12)</f>
        <v>38.6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>
        <v>148</v>
      </c>
      <c r="L14" s="43">
        <v>14.4</v>
      </c>
    </row>
    <row r="15" spans="1:12" ht="15" x14ac:dyDescent="0.25">
      <c r="A15" s="23"/>
      <c r="B15" s="15"/>
      <c r="C15" s="11"/>
      <c r="D15" s="7" t="s">
        <v>27</v>
      </c>
      <c r="E15" s="52" t="s">
        <v>48</v>
      </c>
      <c r="F15" s="43">
        <v>200</v>
      </c>
      <c r="G15" s="43">
        <v>5.88</v>
      </c>
      <c r="H15" s="43">
        <v>7</v>
      </c>
      <c r="I15" s="43">
        <v>7.13</v>
      </c>
      <c r="J15" s="43">
        <v>115.25</v>
      </c>
      <c r="K15" s="44">
        <v>66</v>
      </c>
      <c r="L15" s="43">
        <v>11.82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250</v>
      </c>
      <c r="G16" s="53">
        <v>18</v>
      </c>
      <c r="H16" s="43">
        <v>18.600000000000001</v>
      </c>
      <c r="I16" s="43">
        <v>42.2</v>
      </c>
      <c r="J16" s="43">
        <v>408</v>
      </c>
      <c r="K16" s="43">
        <v>330</v>
      </c>
      <c r="L16" s="43">
        <v>49.35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3"/>
      <c r="H17" s="43"/>
      <c r="I17" s="43"/>
      <c r="J17" s="43"/>
      <c r="K17" s="43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53">
        <v>0.3</v>
      </c>
      <c r="H18" s="43">
        <v>0.1</v>
      </c>
      <c r="I18" s="43">
        <v>8.4</v>
      </c>
      <c r="J18" s="43">
        <v>35.5</v>
      </c>
      <c r="K18" s="43">
        <v>491</v>
      </c>
      <c r="L18" s="43">
        <v>14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4.5999999999999996</v>
      </c>
      <c r="H19" s="43">
        <v>0.4</v>
      </c>
      <c r="I19" s="43">
        <v>29.6</v>
      </c>
      <c r="J19" s="43">
        <v>140.6</v>
      </c>
      <c r="K19" s="44" t="s">
        <v>46</v>
      </c>
      <c r="L19" s="43">
        <v>8.66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3.4</v>
      </c>
      <c r="H20" s="43">
        <v>0.6</v>
      </c>
      <c r="I20" s="43">
        <v>16.8</v>
      </c>
      <c r="J20" s="43">
        <v>85.4</v>
      </c>
      <c r="K20" s="44" t="s">
        <v>46</v>
      </c>
      <c r="L20" s="43">
        <v>5.24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32.68</v>
      </c>
      <c r="H23" s="19">
        <f t="shared" si="2"/>
        <v>26.800000000000004</v>
      </c>
      <c r="I23" s="19">
        <f t="shared" si="2"/>
        <v>105.63</v>
      </c>
      <c r="J23" s="19">
        <f t="shared" si="2"/>
        <v>793.25</v>
      </c>
      <c r="K23" s="25"/>
      <c r="L23" s="19">
        <f t="shared" ref="L23" si="3">SUM(L14:L22)</f>
        <v>103.46999999999998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1480</v>
      </c>
      <c r="G24" s="32">
        <f t="shared" ref="G24:J24" si="4">G13+G23</f>
        <v>43.56</v>
      </c>
      <c r="H24" s="32">
        <f t="shared" si="4"/>
        <v>41.970000000000006</v>
      </c>
      <c r="I24" s="32">
        <f t="shared" si="4"/>
        <v>179.26</v>
      </c>
      <c r="J24" s="32">
        <f t="shared" si="4"/>
        <v>1276.71</v>
      </c>
      <c r="K24" s="32"/>
      <c r="L24" s="32">
        <f t="shared" ref="L24" si="5">L13+L23</f>
        <v>142.07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12.92</v>
      </c>
      <c r="H25" s="40">
        <v>14.54</v>
      </c>
      <c r="I25" s="40">
        <v>3.23</v>
      </c>
      <c r="J25" s="40">
        <v>196.15</v>
      </c>
      <c r="K25" s="41">
        <v>268</v>
      </c>
      <c r="L25" s="40">
        <v>20.47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3.3</v>
      </c>
      <c r="H27" s="43">
        <v>2.9</v>
      </c>
      <c r="I27" s="43">
        <v>13.8</v>
      </c>
      <c r="J27" s="43">
        <v>94</v>
      </c>
      <c r="K27" s="44">
        <v>462</v>
      </c>
      <c r="L27" s="43">
        <v>9.73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>
        <v>6.22</v>
      </c>
      <c r="H28" s="43">
        <v>6.1</v>
      </c>
      <c r="I28" s="43">
        <v>9.6199999999999992</v>
      </c>
      <c r="J28" s="43">
        <v>119.4</v>
      </c>
      <c r="K28" s="44">
        <v>75</v>
      </c>
      <c r="L28" s="43">
        <v>19.89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200</v>
      </c>
      <c r="G29" s="43">
        <v>2.2000000000000002</v>
      </c>
      <c r="H29" s="43">
        <v>0.6</v>
      </c>
      <c r="I29" s="43">
        <v>45.6</v>
      </c>
      <c r="J29" s="43">
        <v>178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24.639999999999997</v>
      </c>
      <c r="H32" s="19">
        <f t="shared" ref="H32" si="7">SUM(H25:H31)</f>
        <v>24.14</v>
      </c>
      <c r="I32" s="19">
        <f t="shared" ref="I32" si="8">SUM(I25:I31)</f>
        <v>72.25</v>
      </c>
      <c r="J32" s="19">
        <f t="shared" ref="J32:L32" si="9">SUM(J25:J31)</f>
        <v>587.54999999999995</v>
      </c>
      <c r="K32" s="25"/>
      <c r="L32" s="19">
        <f t="shared" si="9"/>
        <v>50.09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>
        <v>148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4.8</v>
      </c>
      <c r="H34" s="43">
        <v>5.8</v>
      </c>
      <c r="I34" s="43">
        <v>13.6</v>
      </c>
      <c r="J34" s="43">
        <v>125.5</v>
      </c>
      <c r="K34" s="44">
        <v>132</v>
      </c>
      <c r="L34" s="43">
        <v>13.57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8.69</v>
      </c>
      <c r="H35" s="43">
        <v>22.84</v>
      </c>
      <c r="I35" s="43">
        <v>1.8</v>
      </c>
      <c r="J35" s="43">
        <v>247.15</v>
      </c>
      <c r="K35" s="44">
        <v>243</v>
      </c>
      <c r="L35" s="43">
        <v>34.200000000000003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>
        <v>377</v>
      </c>
      <c r="L36" s="43">
        <v>19.05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495</v>
      </c>
      <c r="L37" s="43">
        <v>3.53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4.5999999999999996</v>
      </c>
      <c r="H38" s="43">
        <v>0.4</v>
      </c>
      <c r="I38" s="43">
        <v>29.6</v>
      </c>
      <c r="J38" s="43">
        <v>140.6</v>
      </c>
      <c r="K38" s="44" t="s">
        <v>46</v>
      </c>
      <c r="L38" s="43">
        <v>8.66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3.4</v>
      </c>
      <c r="H39" s="43">
        <v>0.6</v>
      </c>
      <c r="I39" s="43">
        <v>16.8</v>
      </c>
      <c r="J39" s="43">
        <v>85.4</v>
      </c>
      <c r="K39" s="44" t="s">
        <v>46</v>
      </c>
      <c r="L39" s="43">
        <v>5.24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25.79</v>
      </c>
      <c r="H42" s="19">
        <f t="shared" ref="H42" si="11">SUM(H33:H41)</f>
        <v>35.04</v>
      </c>
      <c r="I42" s="19">
        <f t="shared" ref="I42" si="12">SUM(I33:I41)</f>
        <v>103.7</v>
      </c>
      <c r="J42" s="19">
        <f t="shared" ref="J42:L42" si="13">SUM(J33:J41)</f>
        <v>831.85</v>
      </c>
      <c r="K42" s="25"/>
      <c r="L42" s="19">
        <f t="shared" si="13"/>
        <v>99.25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1360</v>
      </c>
      <c r="G43" s="32">
        <f t="shared" ref="G43" si="14">G32+G42</f>
        <v>50.429999999999993</v>
      </c>
      <c r="H43" s="32">
        <f t="shared" ref="H43" si="15">H32+H42</f>
        <v>59.18</v>
      </c>
      <c r="I43" s="32">
        <f t="shared" ref="I43" si="16">I32+I42</f>
        <v>175.95</v>
      </c>
      <c r="J43" s="32">
        <f t="shared" ref="J43:L43" si="17">J32+J42</f>
        <v>1419.4</v>
      </c>
      <c r="K43" s="32"/>
      <c r="L43" s="32">
        <f t="shared" si="17"/>
        <v>149.34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7.17</v>
      </c>
      <c r="H44" s="40">
        <v>8.3699999999999992</v>
      </c>
      <c r="I44" s="40">
        <v>28.8</v>
      </c>
      <c r="J44" s="40">
        <v>220.78</v>
      </c>
      <c r="K44" s="41">
        <v>311</v>
      </c>
      <c r="L44" s="40">
        <v>10.92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0.3</v>
      </c>
      <c r="H46" s="43">
        <v>0.1</v>
      </c>
      <c r="I46" s="43">
        <v>9.5</v>
      </c>
      <c r="J46" s="43">
        <v>40</v>
      </c>
      <c r="K46" s="44">
        <v>459</v>
      </c>
      <c r="L46" s="43">
        <v>3.63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75</v>
      </c>
      <c r="G47" s="43">
        <v>5.38</v>
      </c>
      <c r="H47" s="43">
        <v>10</v>
      </c>
      <c r="I47" s="43">
        <v>36</v>
      </c>
      <c r="J47" s="43">
        <v>256.25</v>
      </c>
      <c r="K47" s="44">
        <v>543</v>
      </c>
      <c r="L47" s="43">
        <v>16.079999999999998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0.9</v>
      </c>
      <c r="H48" s="43">
        <v>0.2</v>
      </c>
      <c r="I48" s="43">
        <v>8.1</v>
      </c>
      <c r="J48" s="43">
        <v>64.5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13.75</v>
      </c>
      <c r="H51" s="19">
        <f t="shared" ref="H51" si="19">SUM(H44:H50)</f>
        <v>18.669999999999998</v>
      </c>
      <c r="I51" s="19">
        <f t="shared" ref="I51" si="20">SUM(I44:I50)</f>
        <v>82.399999999999991</v>
      </c>
      <c r="J51" s="19">
        <f t="shared" ref="J51:L51" si="21">SUM(J44:J50)</f>
        <v>581.53</v>
      </c>
      <c r="K51" s="25"/>
      <c r="L51" s="19">
        <f t="shared" si="21"/>
        <v>30.63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5.2</v>
      </c>
      <c r="H53" s="43">
        <v>2.8</v>
      </c>
      <c r="I53" s="43">
        <v>18.5</v>
      </c>
      <c r="J53" s="43">
        <v>119.6</v>
      </c>
      <c r="K53" s="44">
        <v>139</v>
      </c>
      <c r="L53" s="43">
        <v>9.92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13.1</v>
      </c>
      <c r="H54" s="43">
        <v>7.5</v>
      </c>
      <c r="I54" s="43">
        <v>2.9</v>
      </c>
      <c r="J54" s="43">
        <v>131.6</v>
      </c>
      <c r="K54" s="44" t="s">
        <v>70</v>
      </c>
      <c r="L54" s="43">
        <v>37.74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9.15</v>
      </c>
      <c r="H55" s="43">
        <v>9.4</v>
      </c>
      <c r="I55" s="43">
        <v>10.15</v>
      </c>
      <c r="J55" s="43">
        <v>204</v>
      </c>
      <c r="K55" s="44">
        <v>304</v>
      </c>
      <c r="L55" s="43">
        <v>18.64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0.3</v>
      </c>
      <c r="H56" s="43">
        <v>0.1</v>
      </c>
      <c r="I56" s="43">
        <v>10.199999999999999</v>
      </c>
      <c r="J56" s="43">
        <v>42.8</v>
      </c>
      <c r="K56" s="44">
        <v>404</v>
      </c>
      <c r="L56" s="43">
        <v>12.7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4.5999999999999996</v>
      </c>
      <c r="H57" s="43">
        <v>0.4</v>
      </c>
      <c r="I57" s="43">
        <v>29.6</v>
      </c>
      <c r="J57" s="43">
        <v>140.6</v>
      </c>
      <c r="K57" s="44" t="s">
        <v>46</v>
      </c>
      <c r="L57" s="43">
        <v>8.66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3.4</v>
      </c>
      <c r="H58" s="43">
        <v>0.6</v>
      </c>
      <c r="I58" s="43">
        <v>16.8</v>
      </c>
      <c r="J58" s="43">
        <v>85.4</v>
      </c>
      <c r="K58" s="44" t="s">
        <v>46</v>
      </c>
      <c r="L58" s="43">
        <v>5.24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35.75</v>
      </c>
      <c r="H61" s="19">
        <f t="shared" ref="H61" si="23">SUM(H52:H60)</f>
        <v>20.800000000000004</v>
      </c>
      <c r="I61" s="19">
        <f t="shared" ref="I61" si="24">SUM(I52:I60)</f>
        <v>88.149999999999991</v>
      </c>
      <c r="J61" s="19">
        <f t="shared" ref="J61:L61" si="25">SUM(J52:J60)</f>
        <v>724</v>
      </c>
      <c r="K61" s="25"/>
      <c r="L61" s="19">
        <f t="shared" si="25"/>
        <v>92.9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1385</v>
      </c>
      <c r="G62" s="32">
        <f t="shared" ref="G62" si="26">G51+G61</f>
        <v>49.5</v>
      </c>
      <c r="H62" s="32">
        <f t="shared" ref="H62" si="27">H51+H61</f>
        <v>39.47</v>
      </c>
      <c r="I62" s="32">
        <f t="shared" ref="I62" si="28">I51+I61</f>
        <v>170.54999999999998</v>
      </c>
      <c r="J62" s="32">
        <f t="shared" ref="J62:L62" si="29">J51+J61</f>
        <v>1305.53</v>
      </c>
      <c r="K62" s="32"/>
      <c r="L62" s="32">
        <f t="shared" si="29"/>
        <v>123.53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7.17</v>
      </c>
      <c r="H63" s="40">
        <v>8.3699999999999992</v>
      </c>
      <c r="I63" s="40">
        <v>28.8</v>
      </c>
      <c r="J63" s="40">
        <v>220.78</v>
      </c>
      <c r="K63" s="41">
        <v>26</v>
      </c>
      <c r="L63" s="40">
        <v>14.22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71</v>
      </c>
      <c r="L65" s="43">
        <v>2.35</v>
      </c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 t="s">
        <v>75</v>
      </c>
      <c r="G66" s="43">
        <v>5.68</v>
      </c>
      <c r="H66" s="43">
        <v>9.8000000000000007</v>
      </c>
      <c r="I66" s="43">
        <v>49.8</v>
      </c>
      <c r="J66" s="43">
        <v>306.25</v>
      </c>
      <c r="K66" s="44">
        <v>547</v>
      </c>
      <c r="L66" s="43">
        <v>21</v>
      </c>
    </row>
    <row r="67" spans="1:12" ht="15" x14ac:dyDescent="0.25">
      <c r="A67" s="23"/>
      <c r="B67" s="15"/>
      <c r="C67" s="11"/>
      <c r="D67" s="7" t="s">
        <v>24</v>
      </c>
      <c r="E67" s="42" t="s">
        <v>74</v>
      </c>
      <c r="F67" s="43">
        <v>150</v>
      </c>
      <c r="G67" s="43">
        <v>0.6</v>
      </c>
      <c r="H67" s="43">
        <v>0.6</v>
      </c>
      <c r="I67" s="43">
        <v>14.7</v>
      </c>
      <c r="J67" s="43">
        <v>66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13.65</v>
      </c>
      <c r="H70" s="19">
        <f t="shared" ref="H70" si="31">SUM(H63:H69)</f>
        <v>18.87</v>
      </c>
      <c r="I70" s="19">
        <f t="shared" ref="I70" si="32">SUM(I63:I69)</f>
        <v>102.60000000000001</v>
      </c>
      <c r="J70" s="19">
        <f t="shared" ref="J70:L70" si="33">SUM(J63:J69)</f>
        <v>631.03</v>
      </c>
      <c r="K70" s="25"/>
      <c r="L70" s="19">
        <f t="shared" si="33"/>
        <v>37.57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7.83</v>
      </c>
      <c r="H73" s="43">
        <v>8.5500000000000007</v>
      </c>
      <c r="I73" s="43">
        <v>2.08</v>
      </c>
      <c r="J73" s="43">
        <v>208.91</v>
      </c>
      <c r="K73" s="44">
        <v>5744</v>
      </c>
      <c r="L73" s="43">
        <v>50.05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8.1999999999999993</v>
      </c>
      <c r="H74" s="43">
        <v>6.3</v>
      </c>
      <c r="I74" s="43">
        <v>35.9</v>
      </c>
      <c r="J74" s="43">
        <v>233.7</v>
      </c>
      <c r="K74" s="44">
        <v>297</v>
      </c>
      <c r="L74" s="43">
        <v>6.68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0.1</v>
      </c>
      <c r="I75" s="43">
        <v>15.6</v>
      </c>
      <c r="J75" s="43">
        <v>66.900000000000006</v>
      </c>
      <c r="K75" s="44">
        <v>491</v>
      </c>
      <c r="L75" s="43">
        <v>5.43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4.33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25</v>
      </c>
      <c r="G77" s="43">
        <v>1.7</v>
      </c>
      <c r="H77" s="43">
        <v>0.3</v>
      </c>
      <c r="I77" s="43">
        <v>8.4</v>
      </c>
      <c r="J77" s="43">
        <v>42.7</v>
      </c>
      <c r="K77" s="44" t="s">
        <v>46</v>
      </c>
      <c r="L77" s="43">
        <v>2.62</v>
      </c>
    </row>
    <row r="78" spans="1:12" ht="15" x14ac:dyDescent="0.25">
      <c r="A78" s="23"/>
      <c r="B78" s="15"/>
      <c r="C78" s="11"/>
      <c r="D78" s="6" t="s">
        <v>76</v>
      </c>
      <c r="E78" s="42" t="s">
        <v>57</v>
      </c>
      <c r="F78" s="43">
        <v>200</v>
      </c>
      <c r="G78" s="43">
        <v>2.2000000000000002</v>
      </c>
      <c r="H78" s="43">
        <v>0.6</v>
      </c>
      <c r="I78" s="43">
        <v>45.6</v>
      </c>
      <c r="J78" s="43">
        <v>178</v>
      </c>
      <c r="K78" s="44">
        <v>82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23.23</v>
      </c>
      <c r="H80" s="19">
        <f t="shared" ref="H80" si="35">SUM(H71:H79)</f>
        <v>16.05</v>
      </c>
      <c r="I80" s="19">
        <f t="shared" ref="I80" si="36">SUM(I71:I79)</f>
        <v>122.38</v>
      </c>
      <c r="J80" s="19">
        <f t="shared" ref="J80:L80" si="37">SUM(J71:J79)</f>
        <v>800.51</v>
      </c>
      <c r="K80" s="25"/>
      <c r="L80" s="19">
        <f t="shared" si="37"/>
        <v>69.11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1245</v>
      </c>
      <c r="G81" s="32">
        <f t="shared" ref="G81" si="38">G70+G80</f>
        <v>36.880000000000003</v>
      </c>
      <c r="H81" s="32">
        <f t="shared" ref="H81" si="39">H70+H80</f>
        <v>34.92</v>
      </c>
      <c r="I81" s="32">
        <f t="shared" ref="I81" si="40">I70+I80</f>
        <v>224.98000000000002</v>
      </c>
      <c r="J81" s="32">
        <f t="shared" ref="J81:L81" si="41">J70+J80</f>
        <v>1431.54</v>
      </c>
      <c r="K81" s="32"/>
      <c r="L81" s="32">
        <f t="shared" si="41"/>
        <v>106.68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5.79</v>
      </c>
      <c r="H82" s="40">
        <v>96.04</v>
      </c>
      <c r="I82" s="40">
        <v>30.98</v>
      </c>
      <c r="J82" s="40">
        <v>228.85</v>
      </c>
      <c r="K82" s="41">
        <v>311</v>
      </c>
      <c r="L82" s="40">
        <v>17.09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2.8</v>
      </c>
      <c r="H84" s="43">
        <v>2.5</v>
      </c>
      <c r="I84" s="43">
        <v>13.6</v>
      </c>
      <c r="J84" s="43">
        <v>88</v>
      </c>
      <c r="K84" s="44">
        <v>465</v>
      </c>
      <c r="L84" s="43">
        <v>8.0399999999999991</v>
      </c>
    </row>
    <row r="85" spans="1:12" ht="15" x14ac:dyDescent="0.25">
      <c r="A85" s="23"/>
      <c r="B85" s="15"/>
      <c r="C85" s="11"/>
      <c r="D85" s="7" t="s">
        <v>23</v>
      </c>
      <c r="E85" s="42" t="s">
        <v>82</v>
      </c>
      <c r="F85" s="43" t="s">
        <v>83</v>
      </c>
      <c r="G85" s="43">
        <v>4.0999999999999996</v>
      </c>
      <c r="H85" s="43">
        <v>6.1</v>
      </c>
      <c r="I85" s="43">
        <v>9.9</v>
      </c>
      <c r="J85" s="43">
        <v>111</v>
      </c>
      <c r="K85" s="44">
        <v>58</v>
      </c>
      <c r="L85" s="43">
        <v>15.34</v>
      </c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0.9</v>
      </c>
      <c r="H86" s="43">
        <v>0.2</v>
      </c>
      <c r="I86" s="43">
        <v>8.1</v>
      </c>
      <c r="J86" s="43">
        <v>64.5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13.59</v>
      </c>
      <c r="H89" s="19">
        <f t="shared" ref="H89" si="43">SUM(H82:H88)</f>
        <v>104.84</v>
      </c>
      <c r="I89" s="19">
        <f t="shared" ref="I89" si="44">SUM(I82:I88)</f>
        <v>62.58</v>
      </c>
      <c r="J89" s="19">
        <f t="shared" ref="J89:L89" si="45">SUM(J82:J88)</f>
        <v>492.35</v>
      </c>
      <c r="K89" s="25"/>
      <c r="L89" s="19">
        <f t="shared" si="45"/>
        <v>40.47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1.1000000000000001</v>
      </c>
      <c r="H90" s="43">
        <v>5.3</v>
      </c>
      <c r="I90" s="43">
        <v>4.5999999999999996</v>
      </c>
      <c r="J90" s="43">
        <v>71.099999999999994</v>
      </c>
      <c r="K90" s="44">
        <v>150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6.8</v>
      </c>
      <c r="H91" s="43">
        <v>4.5999999999999996</v>
      </c>
      <c r="I91" s="43">
        <v>14.4</v>
      </c>
      <c r="J91" s="43">
        <v>125.9</v>
      </c>
      <c r="K91" s="44">
        <v>139</v>
      </c>
      <c r="L91" s="43">
        <v>10.39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10.1</v>
      </c>
      <c r="H92" s="43">
        <v>11.4</v>
      </c>
      <c r="I92" s="43">
        <v>5.9</v>
      </c>
      <c r="J92" s="43">
        <v>166.7</v>
      </c>
      <c r="K92" s="44">
        <v>349</v>
      </c>
      <c r="L92" s="43">
        <v>48.56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>
        <v>256</v>
      </c>
      <c r="L93" s="43">
        <v>10.68</v>
      </c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0.18</v>
      </c>
      <c r="H94" s="43">
        <v>0.08</v>
      </c>
      <c r="I94" s="43">
        <v>17.52</v>
      </c>
      <c r="J94" s="43">
        <v>52.9</v>
      </c>
      <c r="K94" s="44">
        <v>10003</v>
      </c>
      <c r="L94" s="43">
        <v>7.7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4.5999999999999996</v>
      </c>
      <c r="H95" s="43">
        <v>0.4</v>
      </c>
      <c r="I95" s="43">
        <v>29.6</v>
      </c>
      <c r="J95" s="43">
        <v>140.6</v>
      </c>
      <c r="K95" s="44" t="s">
        <v>46</v>
      </c>
      <c r="L95" s="43">
        <v>8.66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3.4</v>
      </c>
      <c r="H96" s="43">
        <v>0.6</v>
      </c>
      <c r="I96" s="43">
        <v>16.8</v>
      </c>
      <c r="J96" s="43">
        <v>85.4</v>
      </c>
      <c r="K96" s="44" t="s">
        <v>46</v>
      </c>
      <c r="L96" s="43">
        <v>5.24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31.479999999999997</v>
      </c>
      <c r="H99" s="19">
        <f t="shared" ref="H99" si="47">SUM(H90:H98)</f>
        <v>27.279999999999994</v>
      </c>
      <c r="I99" s="19">
        <f t="shared" ref="I99" si="48">SUM(I90:I98)</f>
        <v>121.61999999999999</v>
      </c>
      <c r="J99" s="19">
        <f t="shared" ref="J99:L99" si="49">SUM(J90:J98)</f>
        <v>839.4</v>
      </c>
      <c r="K99" s="25"/>
      <c r="L99" s="19">
        <f t="shared" si="49"/>
        <v>103.22999999999999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1320</v>
      </c>
      <c r="G100" s="32">
        <f t="shared" ref="G100" si="50">G89+G99</f>
        <v>45.069999999999993</v>
      </c>
      <c r="H100" s="32">
        <f t="shared" ref="H100" si="51">H89+H99</f>
        <v>132.12</v>
      </c>
      <c r="I100" s="32">
        <f t="shared" ref="I100" si="52">I89+I99</f>
        <v>184.2</v>
      </c>
      <c r="J100" s="32">
        <f t="shared" ref="J100:L100" si="53">J89+J99</f>
        <v>1331.75</v>
      </c>
      <c r="K100" s="32"/>
      <c r="L100" s="32">
        <f t="shared" si="53"/>
        <v>143.69999999999999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7.17</v>
      </c>
      <c r="H101" s="40">
        <v>8.3699999999999992</v>
      </c>
      <c r="I101" s="40">
        <v>28.8</v>
      </c>
      <c r="J101" s="40">
        <v>220.78</v>
      </c>
      <c r="K101" s="41">
        <v>268</v>
      </c>
      <c r="L101" s="40">
        <v>14.35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0.6</v>
      </c>
      <c r="H103" s="43">
        <v>0.2</v>
      </c>
      <c r="I103" s="43">
        <v>15.1</v>
      </c>
      <c r="J103" s="43">
        <v>65.400000000000006</v>
      </c>
      <c r="K103" s="44" t="s">
        <v>91</v>
      </c>
      <c r="L103" s="43">
        <v>7.7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2.92</v>
      </c>
      <c r="H104" s="43">
        <v>8.5500000000000007</v>
      </c>
      <c r="I104" s="43">
        <v>23.4</v>
      </c>
      <c r="J104" s="43">
        <v>184.5</v>
      </c>
      <c r="K104" s="44" t="s">
        <v>46</v>
      </c>
      <c r="L104" s="43">
        <v>20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1.8</v>
      </c>
      <c r="H105" s="43">
        <v>0.4</v>
      </c>
      <c r="I105" s="43">
        <v>16.2</v>
      </c>
      <c r="J105" s="43">
        <v>86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12.49</v>
      </c>
      <c r="H108" s="19">
        <f t="shared" si="54"/>
        <v>17.519999999999996</v>
      </c>
      <c r="I108" s="19">
        <f t="shared" si="54"/>
        <v>83.5</v>
      </c>
      <c r="J108" s="19">
        <f t="shared" si="54"/>
        <v>556.68000000000006</v>
      </c>
      <c r="K108" s="25"/>
      <c r="L108" s="19">
        <f t="shared" ref="L108" si="55">SUM(L101:L107)</f>
        <v>42.05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6.7</v>
      </c>
      <c r="H110" s="43">
        <v>4.5999999999999996</v>
      </c>
      <c r="I110" s="43">
        <v>16.3</v>
      </c>
      <c r="J110" s="43">
        <v>133.1</v>
      </c>
      <c r="K110" s="44">
        <v>139</v>
      </c>
      <c r="L110" s="43">
        <v>11.83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14.1</v>
      </c>
      <c r="H111" s="43">
        <v>5.8</v>
      </c>
      <c r="I111" s="43">
        <v>4.4000000000000004</v>
      </c>
      <c r="J111" s="43">
        <v>126.4</v>
      </c>
      <c r="K111" s="44">
        <v>42</v>
      </c>
      <c r="L111" s="43">
        <v>45.38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>
        <v>297</v>
      </c>
      <c r="L112" s="43">
        <v>6.68</v>
      </c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0.1</v>
      </c>
      <c r="H113" s="43">
        <v>0.1</v>
      </c>
      <c r="I113" s="43">
        <v>21.8</v>
      </c>
      <c r="J113" s="43">
        <v>88.4</v>
      </c>
      <c r="K113" s="44">
        <v>1684</v>
      </c>
      <c r="L113" s="43">
        <v>11.5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4.5999999999999996</v>
      </c>
      <c r="H114" s="43">
        <v>0.4</v>
      </c>
      <c r="I114" s="43">
        <v>29.6</v>
      </c>
      <c r="J114" s="43">
        <v>140.6</v>
      </c>
      <c r="K114" s="44" t="s">
        <v>46</v>
      </c>
      <c r="L114" s="43">
        <v>8.66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46</v>
      </c>
      <c r="L115" s="43">
        <v>2.62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35.400000000000006</v>
      </c>
      <c r="H118" s="19">
        <f t="shared" si="56"/>
        <v>17.5</v>
      </c>
      <c r="I118" s="19">
        <f t="shared" si="56"/>
        <v>116.4</v>
      </c>
      <c r="J118" s="19">
        <f t="shared" si="56"/>
        <v>764.90000000000009</v>
      </c>
      <c r="K118" s="25"/>
      <c r="L118" s="19">
        <f t="shared" ref="L118" si="57">SUM(L109:L117)</f>
        <v>86.67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1380</v>
      </c>
      <c r="G119" s="32">
        <f t="shared" ref="G119" si="58">G108+G118</f>
        <v>47.890000000000008</v>
      </c>
      <c r="H119" s="32">
        <f t="shared" ref="H119" si="59">H108+H118</f>
        <v>35.019999999999996</v>
      </c>
      <c r="I119" s="32">
        <f t="shared" ref="I119" si="60">I108+I118</f>
        <v>199.9</v>
      </c>
      <c r="J119" s="32">
        <f t="shared" ref="J119:L119" si="61">J108+J118</f>
        <v>1321.5800000000002</v>
      </c>
      <c r="K119" s="32"/>
      <c r="L119" s="32">
        <f t="shared" si="61"/>
        <v>128.72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200</v>
      </c>
      <c r="G120" s="40">
        <v>9.42</v>
      </c>
      <c r="H120" s="40">
        <v>8.67</v>
      </c>
      <c r="I120" s="40">
        <v>41.7</v>
      </c>
      <c r="J120" s="40">
        <v>283</v>
      </c>
      <c r="K120" s="41">
        <v>220</v>
      </c>
      <c r="L120" s="40">
        <v>13.33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3.3</v>
      </c>
      <c r="H122" s="43">
        <v>2.9</v>
      </c>
      <c r="I122" s="43">
        <v>13.8</v>
      </c>
      <c r="J122" s="43">
        <v>94</v>
      </c>
      <c r="K122" s="44">
        <v>462</v>
      </c>
      <c r="L122" s="43">
        <v>9.73</v>
      </c>
    </row>
    <row r="123" spans="1:12" ht="15" x14ac:dyDescent="0.25">
      <c r="A123" s="14"/>
      <c r="B123" s="15"/>
      <c r="C123" s="11"/>
      <c r="D123" s="7" t="s">
        <v>23</v>
      </c>
      <c r="E123" s="42" t="s">
        <v>96</v>
      </c>
      <c r="F123" s="43">
        <v>100</v>
      </c>
      <c r="G123" s="43">
        <v>14.4</v>
      </c>
      <c r="H123" s="43">
        <v>24.5</v>
      </c>
      <c r="I123" s="43">
        <v>29.9</v>
      </c>
      <c r="J123" s="43">
        <v>390.4</v>
      </c>
      <c r="K123" s="44">
        <v>467</v>
      </c>
      <c r="L123" s="43">
        <v>19.3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27.119999999999997</v>
      </c>
      <c r="H127" s="19">
        <f t="shared" si="62"/>
        <v>36.07</v>
      </c>
      <c r="I127" s="19">
        <f t="shared" si="62"/>
        <v>85.4</v>
      </c>
      <c r="J127" s="19">
        <f t="shared" si="62"/>
        <v>767.4</v>
      </c>
      <c r="K127" s="25"/>
      <c r="L127" s="19">
        <f t="shared" ref="L127" si="63">SUM(L120:L126)</f>
        <v>42.36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>
        <v>148</v>
      </c>
      <c r="L128" s="43">
        <v>14.4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>
        <v>119</v>
      </c>
      <c r="L129" s="43">
        <v>13.56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145</v>
      </c>
      <c r="G130" s="43">
        <v>24.8</v>
      </c>
      <c r="H130" s="43">
        <v>23.5</v>
      </c>
      <c r="I130" s="43">
        <v>0</v>
      </c>
      <c r="J130" s="43">
        <v>196.8</v>
      </c>
      <c r="K130" s="44" t="s">
        <v>46</v>
      </c>
      <c r="L130" s="43">
        <v>42.32</v>
      </c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>
        <v>256</v>
      </c>
      <c r="L131" s="43">
        <v>10.68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0.16</v>
      </c>
      <c r="H132" s="43">
        <v>0.16</v>
      </c>
      <c r="I132" s="43">
        <v>15.8</v>
      </c>
      <c r="J132" s="43">
        <v>46.72</v>
      </c>
      <c r="K132" s="44">
        <v>10007</v>
      </c>
      <c r="L132" s="43">
        <v>11.55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4.5999999999999996</v>
      </c>
      <c r="H133" s="43">
        <v>0.4</v>
      </c>
      <c r="I133" s="43">
        <v>29.6</v>
      </c>
      <c r="J133" s="43">
        <v>140.6</v>
      </c>
      <c r="K133" s="44" t="s">
        <v>46</v>
      </c>
      <c r="L133" s="43">
        <v>8.66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25</v>
      </c>
      <c r="G134" s="43">
        <v>1.7</v>
      </c>
      <c r="H134" s="43">
        <v>0.3</v>
      </c>
      <c r="I134" s="43">
        <v>8.4</v>
      </c>
      <c r="J134" s="43">
        <v>42.7</v>
      </c>
      <c r="K134" s="44" t="s">
        <v>46</v>
      </c>
      <c r="L134" s="43">
        <v>2.62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42.06</v>
      </c>
      <c r="H137" s="19">
        <f t="shared" si="64"/>
        <v>35.159999999999989</v>
      </c>
      <c r="I137" s="19">
        <f t="shared" si="64"/>
        <v>99.4</v>
      </c>
      <c r="J137" s="19">
        <f t="shared" si="64"/>
        <v>749.0200000000001</v>
      </c>
      <c r="K137" s="25"/>
      <c r="L137" s="19">
        <f t="shared" ref="L137" si="65">SUM(L128:L136)</f>
        <v>103.79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66">G127+G137</f>
        <v>69.180000000000007</v>
      </c>
      <c r="H138" s="32">
        <f t="shared" ref="H138" si="67">H127+H137</f>
        <v>71.22999999999999</v>
      </c>
      <c r="I138" s="32">
        <f t="shared" ref="I138" si="68">I127+I137</f>
        <v>184.8</v>
      </c>
      <c r="J138" s="32">
        <f t="shared" ref="J138:L138" si="69">J127+J137</f>
        <v>1516.42</v>
      </c>
      <c r="K138" s="32"/>
      <c r="L138" s="32">
        <f t="shared" si="69"/>
        <v>146.15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200</v>
      </c>
      <c r="G139" s="40">
        <v>42.13</v>
      </c>
      <c r="H139" s="40">
        <v>12.26</v>
      </c>
      <c r="I139" s="40">
        <v>33.729999999999997</v>
      </c>
      <c r="J139" s="40">
        <v>413</v>
      </c>
      <c r="K139" s="41">
        <v>279</v>
      </c>
      <c r="L139" s="40">
        <v>49.2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71</v>
      </c>
      <c r="L141" s="43">
        <v>2.35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3</v>
      </c>
      <c r="H142" s="43">
        <v>6.8</v>
      </c>
      <c r="I142" s="43">
        <v>26.8</v>
      </c>
      <c r="J142" s="43">
        <v>180</v>
      </c>
      <c r="K142" s="44" t="s">
        <v>46</v>
      </c>
      <c r="L142" s="43">
        <v>20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45.330000000000005</v>
      </c>
      <c r="H146" s="19">
        <f t="shared" si="70"/>
        <v>19.16</v>
      </c>
      <c r="I146" s="19">
        <f t="shared" si="70"/>
        <v>69.83</v>
      </c>
      <c r="J146" s="19">
        <f t="shared" si="70"/>
        <v>631</v>
      </c>
      <c r="K146" s="25"/>
      <c r="L146" s="19">
        <f t="shared" ref="L146" si="71">SUM(L139:L145)</f>
        <v>71.550000000000011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5.9</v>
      </c>
      <c r="H148" s="43">
        <v>6.8</v>
      </c>
      <c r="I148" s="43">
        <v>12.5</v>
      </c>
      <c r="J148" s="43">
        <v>134.5</v>
      </c>
      <c r="K148" s="44">
        <v>124</v>
      </c>
      <c r="L148" s="43">
        <v>10.82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15.3</v>
      </c>
      <c r="H149" s="43">
        <v>14.85</v>
      </c>
      <c r="I149" s="43">
        <v>3.49</v>
      </c>
      <c r="J149" s="43">
        <v>208.9</v>
      </c>
      <c r="K149" s="44">
        <v>327</v>
      </c>
      <c r="L149" s="43">
        <v>62.1</v>
      </c>
    </row>
    <row r="150" spans="1:12" ht="1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4.4000000000000004</v>
      </c>
      <c r="H150" s="43">
        <v>5.3</v>
      </c>
      <c r="I150" s="43">
        <v>30.5</v>
      </c>
      <c r="J150" s="43">
        <v>187.1</v>
      </c>
      <c r="K150" s="44">
        <v>207</v>
      </c>
      <c r="L150" s="43">
        <v>4.6500000000000004</v>
      </c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0.2</v>
      </c>
      <c r="H151" s="43">
        <v>0.1</v>
      </c>
      <c r="I151" s="43">
        <v>10.4</v>
      </c>
      <c r="J151" s="43">
        <v>43</v>
      </c>
      <c r="K151" s="44">
        <v>404</v>
      </c>
      <c r="L151" s="43">
        <v>6.7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4.5999999999999996</v>
      </c>
      <c r="H152" s="43">
        <v>0.4</v>
      </c>
      <c r="I152" s="43">
        <v>29.6</v>
      </c>
      <c r="J152" s="43">
        <v>140.6</v>
      </c>
      <c r="K152" s="44" t="s">
        <v>46</v>
      </c>
      <c r="L152" s="43">
        <v>8.66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3.4</v>
      </c>
      <c r="H153" s="43">
        <v>0.6</v>
      </c>
      <c r="I153" s="43">
        <v>16.8</v>
      </c>
      <c r="J153" s="43">
        <v>85.4</v>
      </c>
      <c r="K153" s="44" t="s">
        <v>46</v>
      </c>
      <c r="L153" s="43">
        <v>5.24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33.799999999999997</v>
      </c>
      <c r="H156" s="19">
        <f t="shared" si="72"/>
        <v>28.05</v>
      </c>
      <c r="I156" s="19">
        <f t="shared" si="72"/>
        <v>103.29</v>
      </c>
      <c r="J156" s="19">
        <f t="shared" si="72"/>
        <v>799.5</v>
      </c>
      <c r="K156" s="25"/>
      <c r="L156" s="19">
        <f t="shared" ref="L156" si="73">SUM(L147:L155)</f>
        <v>98.17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1250</v>
      </c>
      <c r="G157" s="32">
        <f t="shared" ref="G157" si="74">G146+G156</f>
        <v>79.13</v>
      </c>
      <c r="H157" s="32">
        <f t="shared" ref="H157" si="75">H146+H156</f>
        <v>47.21</v>
      </c>
      <c r="I157" s="32">
        <f t="shared" ref="I157" si="76">I146+I156</f>
        <v>173.12</v>
      </c>
      <c r="J157" s="32">
        <f t="shared" ref="J157:L157" si="77">J146+J156</f>
        <v>1430.5</v>
      </c>
      <c r="K157" s="32"/>
      <c r="L157" s="32">
        <f t="shared" si="77"/>
        <v>169.72000000000003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200</v>
      </c>
      <c r="G158" s="40">
        <v>5</v>
      </c>
      <c r="H158" s="40">
        <v>5.8</v>
      </c>
      <c r="I158" s="40">
        <v>24</v>
      </c>
      <c r="J158" s="40">
        <v>168.9</v>
      </c>
      <c r="K158" s="41">
        <v>259</v>
      </c>
      <c r="L158" s="40">
        <v>14.47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9.73</v>
      </c>
    </row>
    <row r="161" spans="1:12" ht="15" x14ac:dyDescent="0.25">
      <c r="A161" s="23"/>
      <c r="B161" s="15"/>
      <c r="C161" s="11"/>
      <c r="D161" s="7" t="s">
        <v>23</v>
      </c>
      <c r="E161" s="42" t="s">
        <v>107</v>
      </c>
      <c r="F161" s="43">
        <v>50</v>
      </c>
      <c r="G161" s="43">
        <v>0.5</v>
      </c>
      <c r="H161" s="43">
        <v>0</v>
      </c>
      <c r="I161" s="43">
        <v>39</v>
      </c>
      <c r="J161" s="43">
        <v>155</v>
      </c>
      <c r="K161" s="44" t="s">
        <v>46</v>
      </c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0.9</v>
      </c>
      <c r="H162" s="43">
        <v>0.2</v>
      </c>
      <c r="I162" s="43">
        <v>8.1</v>
      </c>
      <c r="J162" s="43">
        <v>64.5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9.7000000000000011</v>
      </c>
      <c r="H165" s="19">
        <f t="shared" si="78"/>
        <v>8.8999999999999986</v>
      </c>
      <c r="I165" s="19">
        <f t="shared" si="78"/>
        <v>84.899999999999991</v>
      </c>
      <c r="J165" s="19">
        <f t="shared" si="78"/>
        <v>482.4</v>
      </c>
      <c r="K165" s="25"/>
      <c r="L165" s="19">
        <f t="shared" ref="L165" si="79">SUM(L158:L164)</f>
        <v>44.2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4.7</v>
      </c>
      <c r="H167" s="43">
        <v>5.7</v>
      </c>
      <c r="I167" s="43">
        <v>10.1</v>
      </c>
      <c r="J167" s="43">
        <v>110.4</v>
      </c>
      <c r="K167" s="44">
        <v>109</v>
      </c>
      <c r="L167" s="43">
        <v>11.83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250</v>
      </c>
      <c r="G168" s="43">
        <v>25.12</v>
      </c>
      <c r="H168" s="43">
        <v>23.5</v>
      </c>
      <c r="I168" s="43">
        <v>21.5</v>
      </c>
      <c r="J168" s="43">
        <v>397.38</v>
      </c>
      <c r="K168" s="44">
        <v>328</v>
      </c>
      <c r="L168" s="43">
        <v>64.900000000000006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>
        <v>495</v>
      </c>
      <c r="L170" s="43">
        <v>3.53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4.5999999999999996</v>
      </c>
      <c r="H171" s="43">
        <v>0.4</v>
      </c>
      <c r="I171" s="43">
        <v>29.6</v>
      </c>
      <c r="J171" s="43">
        <v>140.6</v>
      </c>
      <c r="K171" s="44" t="s">
        <v>46</v>
      </c>
      <c r="L171" s="43">
        <v>8.66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3.4</v>
      </c>
      <c r="H172" s="43">
        <v>0.6</v>
      </c>
      <c r="I172" s="43">
        <v>16.8</v>
      </c>
      <c r="J172" s="43">
        <v>85.4</v>
      </c>
      <c r="K172" s="44" t="s">
        <v>46</v>
      </c>
      <c r="L172" s="43">
        <v>5.24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38.32</v>
      </c>
      <c r="H175" s="19">
        <f t="shared" si="80"/>
        <v>30.2</v>
      </c>
      <c r="I175" s="19">
        <f t="shared" si="80"/>
        <v>97.8</v>
      </c>
      <c r="J175" s="19">
        <f t="shared" si="80"/>
        <v>814.78</v>
      </c>
      <c r="K175" s="25"/>
      <c r="L175" s="19">
        <f t="shared" ref="L175" si="81">SUM(L166:L174)</f>
        <v>94.16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 t="shared" ref="G176" si="82">G165+G175</f>
        <v>48.02</v>
      </c>
      <c r="H176" s="32">
        <f t="shared" ref="H176" si="83">H165+H175</f>
        <v>39.099999999999994</v>
      </c>
      <c r="I176" s="32">
        <f t="shared" ref="I176" si="84">I165+I175</f>
        <v>182.7</v>
      </c>
      <c r="J176" s="32">
        <f t="shared" ref="J176:L176" si="85">J165+J175</f>
        <v>1297.1799999999998</v>
      </c>
      <c r="K176" s="32"/>
      <c r="L176" s="32">
        <f t="shared" si="85"/>
        <v>138.36000000000001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7.17</v>
      </c>
      <c r="H177" s="40">
        <v>8.3699999999999992</v>
      </c>
      <c r="I177" s="40">
        <v>28.8</v>
      </c>
      <c r="J177" s="40">
        <v>220.78</v>
      </c>
      <c r="K177" s="41">
        <v>311</v>
      </c>
      <c r="L177" s="40">
        <v>10.92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110</v>
      </c>
      <c r="F179" s="43">
        <v>200</v>
      </c>
      <c r="G179" s="43">
        <v>5.8</v>
      </c>
      <c r="H179" s="43">
        <v>5</v>
      </c>
      <c r="I179" s="43">
        <v>8</v>
      </c>
      <c r="J179" s="43">
        <v>101</v>
      </c>
      <c r="K179" s="44" t="s">
        <v>46</v>
      </c>
      <c r="L179" s="43">
        <v>73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1.75</v>
      </c>
      <c r="H180" s="43">
        <v>5.6</v>
      </c>
      <c r="I180" s="43">
        <v>20.65</v>
      </c>
      <c r="J180" s="43">
        <v>136.5</v>
      </c>
      <c r="K180" s="44" t="s">
        <v>46</v>
      </c>
      <c r="L180" s="43">
        <v>20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14.719999999999999</v>
      </c>
      <c r="H184" s="19">
        <f t="shared" si="86"/>
        <v>18.97</v>
      </c>
      <c r="I184" s="19">
        <f t="shared" si="86"/>
        <v>57.449999999999996</v>
      </c>
      <c r="J184" s="19">
        <f t="shared" si="86"/>
        <v>458.28</v>
      </c>
      <c r="K184" s="25"/>
      <c r="L184" s="19">
        <f t="shared" ref="L184" si="87">SUM(L177:L183)</f>
        <v>103.92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3</v>
      </c>
      <c r="H186" s="43">
        <v>2.63</v>
      </c>
      <c r="I186" s="43">
        <v>13.47</v>
      </c>
      <c r="J186" s="43">
        <v>89.55</v>
      </c>
      <c r="K186" s="44">
        <v>46</v>
      </c>
      <c r="L186" s="43">
        <v>11.2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100</v>
      </c>
      <c r="G187" s="43">
        <v>17.68</v>
      </c>
      <c r="H187" s="43">
        <v>14.25</v>
      </c>
      <c r="I187" s="43">
        <v>4.54</v>
      </c>
      <c r="J187" s="43">
        <v>216.56</v>
      </c>
      <c r="K187" s="44">
        <v>56</v>
      </c>
      <c r="L187" s="43">
        <v>65</v>
      </c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150</v>
      </c>
      <c r="G188" s="43">
        <v>3.66</v>
      </c>
      <c r="H188" s="43">
        <v>6.1</v>
      </c>
      <c r="I188" s="43">
        <v>35.869999999999997</v>
      </c>
      <c r="J188" s="43">
        <v>200</v>
      </c>
      <c r="K188" s="44">
        <v>297</v>
      </c>
      <c r="L188" s="43">
        <v>10.54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495</v>
      </c>
      <c r="L189" s="43">
        <v>3.53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4.5999999999999996</v>
      </c>
      <c r="H190" s="43">
        <v>0.4</v>
      </c>
      <c r="I190" s="43">
        <v>29.6</v>
      </c>
      <c r="J190" s="43">
        <v>140.6</v>
      </c>
      <c r="K190" s="44" t="s">
        <v>46</v>
      </c>
      <c r="L190" s="43">
        <v>8.66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25</v>
      </c>
      <c r="G191" s="43">
        <v>1.7</v>
      </c>
      <c r="H191" s="43">
        <v>0.3</v>
      </c>
      <c r="I191" s="43">
        <v>8.4</v>
      </c>
      <c r="J191" s="43">
        <v>42.7</v>
      </c>
      <c r="K191" s="44" t="s">
        <v>46</v>
      </c>
      <c r="L191" s="43">
        <v>2.62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31.139999999999997</v>
      </c>
      <c r="H194" s="19">
        <f t="shared" si="88"/>
        <v>23.679999999999996</v>
      </c>
      <c r="I194" s="19">
        <f t="shared" si="88"/>
        <v>111.68</v>
      </c>
      <c r="J194" s="19">
        <f t="shared" si="88"/>
        <v>770.41000000000008</v>
      </c>
      <c r="K194" s="25"/>
      <c r="L194" s="19">
        <f t="shared" ref="L194" si="89">SUM(L185:L193)</f>
        <v>101.55000000000001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1235</v>
      </c>
      <c r="G195" s="32">
        <f t="shared" ref="G195" si="90">G184+G194</f>
        <v>45.86</v>
      </c>
      <c r="H195" s="32">
        <f t="shared" ref="H195" si="91">H184+H194</f>
        <v>42.649999999999991</v>
      </c>
      <c r="I195" s="32">
        <f t="shared" ref="I195" si="92">I184+I194</f>
        <v>169.13</v>
      </c>
      <c r="J195" s="32">
        <f t="shared" ref="J195:L195" si="93">J184+J194</f>
        <v>1228.69</v>
      </c>
      <c r="K195" s="32"/>
      <c r="L195" s="32">
        <f t="shared" si="93"/>
        <v>205.47000000000003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51.552</v>
      </c>
      <c r="H196" s="34">
        <f t="shared" si="94"/>
        <v>54.286999999999992</v>
      </c>
      <c r="I196" s="34">
        <f t="shared" si="94"/>
        <v>184.459</v>
      </c>
      <c r="J196" s="34">
        <f t="shared" si="94"/>
        <v>1355.93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145.374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2022-05-16T14:23:56Z</dcterms:created>
  <dcterms:modified xsi:type="dcterms:W3CDTF">2025-02-26T06:45:21Z</dcterms:modified>
</cp:coreProperties>
</file>